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Plan remontów 2017r." sheetId="1" r:id="rId1"/>
  </sheets>
  <definedNames>
    <definedName name="_xlnm.Print_Area" localSheetId="0">'Plan remontów 2017r.'!$A$1:$F$61</definedName>
    <definedName name="_xlnm.Print_Titles" localSheetId="0">'Plan remontów 2017r.'!$4:$4</definedName>
  </definedNames>
  <calcPr fullCalcOnLoad="1"/>
</workbook>
</file>

<file path=xl/sharedStrings.xml><?xml version="1.0" encoding="utf-8"?>
<sst xmlns="http://schemas.openxmlformats.org/spreadsheetml/2006/main" count="115" uniqueCount="93">
  <si>
    <t>Cieślewskiego 11</t>
  </si>
  <si>
    <t>Serkowskiego 6</t>
  </si>
  <si>
    <t>Skrzatów 3</t>
  </si>
  <si>
    <t>Tytuł zadania (rodzaj robót)</t>
  </si>
  <si>
    <t xml:space="preserve">Lp </t>
  </si>
  <si>
    <t>Planowana kwota max. Brutto (zł)</t>
  </si>
  <si>
    <t xml:space="preserve">Remonty lokatorskie </t>
  </si>
  <si>
    <t>I.</t>
  </si>
  <si>
    <t>Remonty nieruchomości</t>
  </si>
  <si>
    <t>Adres</t>
  </si>
  <si>
    <t>Uwagi</t>
  </si>
  <si>
    <t>II.</t>
  </si>
  <si>
    <t>Lokale mieszkalne w budynkach gminnych</t>
  </si>
  <si>
    <t>Lokale mieszkalne w budynkach wspólnot mieszkaniowych</t>
  </si>
  <si>
    <t>III.</t>
  </si>
  <si>
    <t>Remonty pustostanów</t>
  </si>
  <si>
    <t>Lokale mieszkalne stanowiące własność GMK w budynkach wspólnot mieszkaniowych oraz w nieruchomościach stanowiących własność Gminy Miejskiej Kraków</t>
  </si>
  <si>
    <t>Planowana kwota max. brutto (zł)</t>
  </si>
  <si>
    <t>Udział zasobu mieszk.</t>
  </si>
  <si>
    <t>Józefa 16</t>
  </si>
  <si>
    <t>Kiełkowskiego 16</t>
  </si>
  <si>
    <t>Krzemieniecka 67</t>
  </si>
  <si>
    <t>Remont dachu</t>
  </si>
  <si>
    <t>Ostroroga 1</t>
  </si>
  <si>
    <t>Cieślewskiego 3</t>
  </si>
  <si>
    <t>Batorego 2</t>
  </si>
  <si>
    <t>Ostroroga 3</t>
  </si>
  <si>
    <t>Cieślewskiego 1</t>
  </si>
  <si>
    <t>Remont balkonów</t>
  </si>
  <si>
    <t>Długosza 5</t>
  </si>
  <si>
    <t>Dymarek 6,8,10,12</t>
  </si>
  <si>
    <t>Remont instalacji WLZ i adm.</t>
  </si>
  <si>
    <t>Remont gzymsów, rynien i obróbek blacharskich</t>
  </si>
  <si>
    <t>Pozostałe wydatki dotyczące realizacji zadań remontowych</t>
  </si>
  <si>
    <t>Orzeczenia, opinie mykologiczne, ekspertyzy</t>
  </si>
  <si>
    <t>Pozostałe remonty, w tym usuwanie awarii</t>
  </si>
  <si>
    <t>Remonty lokatorskie</t>
  </si>
  <si>
    <t>Mogilska 43b</t>
  </si>
  <si>
    <t>Zasób mieszkaniowy brutto (zł)</t>
  </si>
  <si>
    <t>Planowana kwota brutto (zł)</t>
  </si>
  <si>
    <t>Rozbiórka budynków gospodarczych przy budynkach mieszkalnych</t>
  </si>
  <si>
    <t>2. Planowany montaż wodomierzy maks. do kwoty netto 30 tys. euro</t>
  </si>
  <si>
    <t xml:space="preserve">1. Planowana wymiana stolarki okiennej na kwotę brutto ok. 375.000zł </t>
  </si>
  <si>
    <t>Sołtysowska 10C</t>
  </si>
  <si>
    <t>Odnowienie elewacji</t>
  </si>
  <si>
    <t>Naprawa ogrodzenia</t>
  </si>
  <si>
    <t>Kościuszkowców 4</t>
  </si>
  <si>
    <t>Grochowska</t>
  </si>
  <si>
    <t>Wymiana instalacji c.o. od komory zasuw obok budynku nr 24 do budynków 26 i 22A</t>
  </si>
  <si>
    <t>Konserwacja blaszanego dachu, wymiana orynnowania, obróbek i ław kominowych</t>
  </si>
  <si>
    <t>Kantorowicka 185</t>
  </si>
  <si>
    <t>Naprawa podłóg oraz malowanie części wspólnych budynku</t>
  </si>
  <si>
    <t>Docieplenie stropu strychowego budynków</t>
  </si>
  <si>
    <t>Łużycka 16</t>
  </si>
  <si>
    <t>Wymiana stolarki okiennej piwnicznej i drzwi wejściowych do budynku</t>
  </si>
  <si>
    <t>Remont muru ogrodzeniowego</t>
  </si>
  <si>
    <t>Remont instalacji WLZ</t>
  </si>
  <si>
    <t xml:space="preserve">Kościuszkowców 4 </t>
  </si>
  <si>
    <t>Wykonanie izolacji przeciwwilgociowej ścian budynku oraz opaski odwadniającej</t>
  </si>
  <si>
    <t>w tym:</t>
  </si>
  <si>
    <t>Na Skarpie 37/12 - Odgrzybienie lokalu mieszkalnego</t>
  </si>
  <si>
    <t>Na Skarpie 60/69 - Odgrzybienie lokalu mieszkalnego</t>
  </si>
  <si>
    <t>Szklane Domy 6/33 - Odgrzybienie lokalu mieszkalnego</t>
  </si>
  <si>
    <t>Teatralne 3/13 - Odgrzybienie lokalu mieszkalnego</t>
  </si>
  <si>
    <t>Zielone 7/29 - Odgrzybienie lokalu mieszkalnego</t>
  </si>
  <si>
    <t>Topolowa 6/2 - Usunięcie zawilgocenia lokalu</t>
  </si>
  <si>
    <t>Zyblikiewicza 5/21 - Wymiana podłogi w lokalu mieszkalnym</t>
  </si>
  <si>
    <t>Słoneckiego 3/90- Wymiana podłogi w lokalu mieszkalnym</t>
  </si>
  <si>
    <t>Plan remontów na rok 2017 obejmujący plan remontów nieruchomości stanowiących własność Gminy Miejskiej Kraków, w których znajdują się lokale mieszkalne oraz plan remontów lokatorskich w mieszkaniach stanowiących własność Gminy Miejskiej Kraków znajdujących się w budynkach wspólnot mieszkaniowych oraz w nieruchomościach stanowiących własnosć Gminy Miejskiej Kraków - stan na dzień 10.01.2017r.</t>
  </si>
  <si>
    <t>Rozbiórka wolnostojącego budynku  usytuowanego obok budynku mieszkalnego</t>
  </si>
  <si>
    <t>Św. Stanisława 4</t>
  </si>
  <si>
    <t>Długa 15/6a - Remont zawilgoconego lokalu</t>
  </si>
  <si>
    <t>Józefińska 24, 24a</t>
  </si>
  <si>
    <t>Wykonanie projektu remontu WLZ i instalacji adm.</t>
  </si>
  <si>
    <t>Rybitwy 69B</t>
  </si>
  <si>
    <t>Wykonanie projektu wewnętrznej instalacji wodno-kanalizacyjnej</t>
  </si>
  <si>
    <t>98,51%, 92,20%</t>
  </si>
  <si>
    <t>Prokocimska 47-49-51</t>
  </si>
  <si>
    <t>Jana Kantego Przyzby 1-11, Magnolii 6, 8, 10</t>
  </si>
  <si>
    <t>Fredry 4d</t>
  </si>
  <si>
    <t>Wymiana okien piwnicznych, wykonanie opaski wokół budynku</t>
  </si>
  <si>
    <t>Dworcowa 9</t>
  </si>
  <si>
    <t>Dąbrówki 7</t>
  </si>
  <si>
    <t>Wymiana okna na klatce schodowej</t>
  </si>
  <si>
    <t>Wymiana stolarki okiennej na klatce schodowej</t>
  </si>
  <si>
    <t>Remont klatki schodowej</t>
  </si>
  <si>
    <t>Wolska 4</t>
  </si>
  <si>
    <t>Wolska 6</t>
  </si>
  <si>
    <t>Likwidacja luksferów na klatce schodowej</t>
  </si>
  <si>
    <r>
      <t xml:space="preserve">Remont instalacji oświetlenia </t>
    </r>
    <r>
      <rPr>
        <sz val="10"/>
        <rFont val="Arial"/>
        <family val="2"/>
      </rPr>
      <t>zewnętrznego</t>
    </r>
  </si>
  <si>
    <t>Wymiana okien na klatce schodowej</t>
  </si>
  <si>
    <t>Centrum A1/68 - Odgrzybienie lokalu mieszkalnego</t>
  </si>
  <si>
    <t>Remont instalacji oświetlenia zewnętrznego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</si>
</sst>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#,##0.00\ [$zł-415];[Red]\-#,##0.00\ [$zł-415]"/>
    <numFmt numFmtId="166" formatCode="#,##0.00&quot; zł&quot;;[Red]\-#,##0.00&quot; zł&quot;"/>
    <numFmt numFmtId="167" formatCode="#,##0.00,;[Red]\-#,##0.00,"/>
    <numFmt numFmtId="168" formatCode="#,##0.00&quot; zł&quot;"/>
    <numFmt numFmtId="169" formatCode="dd\.mm\.yy"/>
    <numFmt numFmtId="170" formatCode="d\.m\.yy"/>
    <numFmt numFmtId="171" formatCode="#,##0.00;[Red]\-#,##0.00"/>
    <numFmt numFmtId="172" formatCode="#,##0.00;\-#,##0.00"/>
    <numFmt numFmtId="173" formatCode="mmm/yyyy"/>
    <numFmt numFmtId="174" formatCode="[$-415]d\ mmmm\ yyyy"/>
    <numFmt numFmtId="175" formatCode="#,##0.00_ ;[Red]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\ [$zł-415]"/>
    <numFmt numFmtId="181" formatCode="0.00_ ;\-0.00\ "/>
    <numFmt numFmtId="182" formatCode="#,##0.00;[Red]#,##0.00"/>
    <numFmt numFmtId="183" formatCode="0.00;[Red]0.00"/>
    <numFmt numFmtId="184" formatCode="#,##0.000"/>
    <numFmt numFmtId="185" formatCode="0.000"/>
    <numFmt numFmtId="186" formatCode="0.0"/>
    <numFmt numFmtId="187" formatCode="0.0%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10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10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2" xfId="0" applyFont="1" applyBorder="1" applyAlignment="1">
      <alignment vertical="center" wrapText="1"/>
    </xf>
    <xf numFmtId="9" fontId="0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64" fontId="4" fillId="0" borderId="13" xfId="6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right" vertical="center"/>
    </xf>
    <xf numFmtId="9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0" fontId="0" fillId="0" borderId="12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horizontal="left" vertical="center" wrapText="1"/>
    </xf>
    <xf numFmtId="10" fontId="0" fillId="32" borderId="12" xfId="0" applyNumberFormat="1" applyFont="1" applyFill="1" applyBorder="1" applyAlignment="1">
      <alignment horizontal="right" vertical="center"/>
    </xf>
    <xf numFmtId="3" fontId="0" fillId="32" borderId="12" xfId="0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horizontal="left" vertical="center" wrapText="1"/>
    </xf>
    <xf numFmtId="10" fontId="0" fillId="32" borderId="12" xfId="0" applyNumberFormat="1" applyFont="1" applyFill="1" applyBorder="1" applyAlignment="1">
      <alignment horizontal="right" vertical="center"/>
    </xf>
    <xf numFmtId="3" fontId="0" fillId="32" borderId="12" xfId="0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9" fontId="0" fillId="32" borderId="12" xfId="0" applyNumberFormat="1" applyFont="1" applyFill="1" applyBorder="1" applyAlignment="1">
      <alignment horizontal="right" vertical="center"/>
    </xf>
    <xf numFmtId="0" fontId="0" fillId="32" borderId="11" xfId="0" applyFont="1" applyFill="1" applyBorder="1" applyAlignment="1">
      <alignment vertical="center" wrapText="1"/>
    </xf>
    <xf numFmtId="9" fontId="0" fillId="32" borderId="12" xfId="0" applyNumberFormat="1" applyFont="1" applyFill="1" applyBorder="1" applyAlignment="1">
      <alignment horizontal="right" vertical="center" wrapText="1"/>
    </xf>
    <xf numFmtId="0" fontId="0" fillId="32" borderId="12" xfId="0" applyFont="1" applyFill="1" applyBorder="1" applyAlignment="1">
      <alignment horizontal="right" vertical="center"/>
    </xf>
    <xf numFmtId="0" fontId="9" fillId="32" borderId="0" xfId="0" applyFont="1" applyFill="1" applyAlignment="1">
      <alignment vertical="center"/>
    </xf>
    <xf numFmtId="0" fontId="9" fillId="32" borderId="12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" fontId="6" fillId="32" borderId="15" xfId="0" applyNumberFormat="1" applyFont="1" applyFill="1" applyBorder="1" applyAlignment="1">
      <alignment vertical="center" wrapText="1"/>
    </xf>
    <xf numFmtId="3" fontId="0" fillId="32" borderId="15" xfId="0" applyNumberFormat="1" applyFont="1" applyFill="1" applyBorder="1" applyAlignment="1">
      <alignment vertical="center"/>
    </xf>
    <xf numFmtId="3" fontId="0" fillId="32" borderId="11" xfId="0" applyNumberFormat="1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right" vertical="center"/>
    </xf>
    <xf numFmtId="164" fontId="4" fillId="32" borderId="10" xfId="60" applyFont="1" applyFill="1" applyBorder="1" applyAlignment="1" applyProtection="1">
      <alignment horizontal="center" vertical="center" wrapText="1"/>
      <protection/>
    </xf>
    <xf numFmtId="0" fontId="0" fillId="32" borderId="11" xfId="0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32" borderId="12" xfId="0" applyNumberFormat="1" applyFont="1" applyFill="1" applyBorder="1" applyAlignment="1">
      <alignment horizontal="right" vertical="center" wrapText="1"/>
    </xf>
    <xf numFmtId="3" fontId="0" fillId="32" borderId="12" xfId="0" applyNumberFormat="1" applyFont="1" applyFill="1" applyBorder="1" applyAlignment="1">
      <alignment vertical="center" wrapText="1"/>
    </xf>
    <xf numFmtId="3" fontId="0" fillId="32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32" borderId="16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/>
    </xf>
    <xf numFmtId="3" fontId="4" fillId="32" borderId="10" xfId="60" applyNumberFormat="1" applyFont="1" applyFill="1" applyBorder="1" applyAlignment="1" applyProtection="1">
      <alignment horizontal="center" vertical="center" wrapText="1"/>
      <protection/>
    </xf>
    <xf numFmtId="3" fontId="0" fillId="32" borderId="11" xfId="0" applyNumberFormat="1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vertical="center" wrapText="1"/>
    </xf>
    <xf numFmtId="3" fontId="6" fillId="32" borderId="15" xfId="0" applyNumberFormat="1" applyFont="1" applyFill="1" applyBorder="1" applyAlignment="1">
      <alignment horizontal="left" wrapText="1"/>
    </xf>
    <xf numFmtId="3" fontId="6" fillId="32" borderId="15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5" zoomScaleNormal="125" zoomScalePageLayoutView="0" workbookViewId="0" topLeftCell="A4">
      <selection activeCell="D12" sqref="D12"/>
    </sheetView>
  </sheetViews>
  <sheetFormatPr defaultColWidth="9.140625" defaultRowHeight="12.75"/>
  <cols>
    <col min="1" max="1" width="4.421875" style="19" customWidth="1"/>
    <col min="2" max="2" width="21.28125" style="49" customWidth="1"/>
    <col min="3" max="3" width="37.7109375" style="49" customWidth="1"/>
    <col min="4" max="4" width="12.57421875" style="51" bestFit="1" customWidth="1"/>
    <col min="5" max="5" width="11.421875" style="48" customWidth="1"/>
    <col min="6" max="6" width="13.421875" style="39" customWidth="1"/>
    <col min="7" max="16384" width="9.140625" style="19" customWidth="1"/>
  </cols>
  <sheetData>
    <row r="1" spans="1:6" s="7" customFormat="1" ht="46.5" customHeight="1">
      <c r="A1" s="4"/>
      <c r="B1" s="5"/>
      <c r="C1" s="5"/>
      <c r="D1" s="98"/>
      <c r="E1" s="5"/>
      <c r="F1" s="6"/>
    </row>
    <row r="2" spans="1:6" s="7" customFormat="1" ht="85.5" customHeight="1">
      <c r="A2" s="4"/>
      <c r="B2" s="118" t="s">
        <v>68</v>
      </c>
      <c r="C2" s="118"/>
      <c r="D2" s="118"/>
      <c r="E2" s="118"/>
      <c r="F2" s="6"/>
    </row>
    <row r="3" spans="1:6" s="55" customFormat="1" ht="33" customHeight="1" thickBot="1">
      <c r="A3" s="52" t="s">
        <v>7</v>
      </c>
      <c r="B3" s="53" t="s">
        <v>8</v>
      </c>
      <c r="C3" s="53"/>
      <c r="D3" s="99"/>
      <c r="E3" s="53"/>
      <c r="F3" s="54"/>
    </row>
    <row r="4" spans="1:6" s="61" customFormat="1" ht="39" thickBot="1">
      <c r="A4" s="1" t="s">
        <v>4</v>
      </c>
      <c r="B4" s="1" t="s">
        <v>9</v>
      </c>
      <c r="C4" s="1" t="s">
        <v>3</v>
      </c>
      <c r="D4" s="3" t="s">
        <v>39</v>
      </c>
      <c r="E4" s="3" t="s">
        <v>18</v>
      </c>
      <c r="F4" s="3" t="s">
        <v>38</v>
      </c>
    </row>
    <row r="5" spans="1:6" s="13" customFormat="1" ht="25.5">
      <c r="A5" s="8">
        <v>1</v>
      </c>
      <c r="B5" s="9" t="s">
        <v>25</v>
      </c>
      <c r="C5" s="10" t="s">
        <v>32</v>
      </c>
      <c r="D5" s="100">
        <v>30000</v>
      </c>
      <c r="E5" s="11">
        <v>0.1634</v>
      </c>
      <c r="F5" s="12">
        <f aca="true" t="shared" si="0" ref="F5:F22">D5*E5</f>
        <v>4902</v>
      </c>
    </row>
    <row r="6" spans="1:6" ht="14.25">
      <c r="A6" s="14">
        <v>2</v>
      </c>
      <c r="B6" s="17" t="s">
        <v>27</v>
      </c>
      <c r="C6" s="18" t="s">
        <v>28</v>
      </c>
      <c r="D6" s="101">
        <v>25000</v>
      </c>
      <c r="E6" s="15">
        <v>1</v>
      </c>
      <c r="F6" s="16">
        <f t="shared" si="0"/>
        <v>25000</v>
      </c>
    </row>
    <row r="7" spans="1:6" ht="14.25">
      <c r="A7" s="20">
        <v>3</v>
      </c>
      <c r="B7" s="21" t="s">
        <v>0</v>
      </c>
      <c r="C7" s="22" t="s">
        <v>28</v>
      </c>
      <c r="D7" s="102">
        <v>35000</v>
      </c>
      <c r="E7" s="23">
        <v>0.7816</v>
      </c>
      <c r="F7" s="24">
        <f t="shared" si="0"/>
        <v>27356</v>
      </c>
    </row>
    <row r="8" spans="1:6" ht="14.25">
      <c r="A8" s="66">
        <v>4</v>
      </c>
      <c r="B8" s="67" t="s">
        <v>24</v>
      </c>
      <c r="C8" s="68" t="s">
        <v>28</v>
      </c>
      <c r="D8" s="103">
        <v>40000</v>
      </c>
      <c r="E8" s="69">
        <v>0.8363</v>
      </c>
      <c r="F8" s="70">
        <f t="shared" si="0"/>
        <v>33452</v>
      </c>
    </row>
    <row r="9" spans="1:6" ht="14.25">
      <c r="A9" s="71">
        <v>5</v>
      </c>
      <c r="B9" s="67" t="s">
        <v>82</v>
      </c>
      <c r="C9" s="68" t="s">
        <v>83</v>
      </c>
      <c r="D9" s="103">
        <v>3000</v>
      </c>
      <c r="E9" s="69">
        <v>1</v>
      </c>
      <c r="F9" s="70">
        <f>D9*E9</f>
        <v>3000</v>
      </c>
    </row>
    <row r="10" spans="1:6" ht="14.25">
      <c r="A10" s="66">
        <v>6</v>
      </c>
      <c r="B10" s="67" t="s">
        <v>29</v>
      </c>
      <c r="C10" s="68" t="s">
        <v>85</v>
      </c>
      <c r="D10" s="103">
        <v>30000</v>
      </c>
      <c r="E10" s="69">
        <v>1</v>
      </c>
      <c r="F10" s="70">
        <f>D10*E10</f>
        <v>30000</v>
      </c>
    </row>
    <row r="11" spans="1:6" ht="25.5">
      <c r="A11" s="71">
        <v>7</v>
      </c>
      <c r="B11" s="67" t="s">
        <v>81</v>
      </c>
      <c r="C11" s="68" t="s">
        <v>84</v>
      </c>
      <c r="D11" s="103">
        <v>5000</v>
      </c>
      <c r="E11" s="69">
        <v>1</v>
      </c>
      <c r="F11" s="70">
        <f t="shared" si="0"/>
        <v>5000</v>
      </c>
    </row>
    <row r="12" spans="1:6" s="25" customFormat="1" ht="25.5">
      <c r="A12" s="66">
        <v>8</v>
      </c>
      <c r="B12" s="67" t="s">
        <v>30</v>
      </c>
      <c r="C12" s="68" t="s">
        <v>40</v>
      </c>
      <c r="D12" s="104">
        <v>265516.34</v>
      </c>
      <c r="E12" s="69">
        <v>1</v>
      </c>
      <c r="F12" s="70">
        <f t="shared" si="0"/>
        <v>265516.34</v>
      </c>
    </row>
    <row r="13" spans="1:6" s="25" customFormat="1" ht="25.5">
      <c r="A13" s="71">
        <v>9</v>
      </c>
      <c r="B13" s="67" t="s">
        <v>79</v>
      </c>
      <c r="C13" s="68" t="s">
        <v>80</v>
      </c>
      <c r="D13" s="104">
        <v>10000</v>
      </c>
      <c r="E13" s="69">
        <v>1</v>
      </c>
      <c r="F13" s="70">
        <f t="shared" si="0"/>
        <v>10000</v>
      </c>
    </row>
    <row r="14" spans="1:6" s="13" customFormat="1" ht="25.5">
      <c r="A14" s="66">
        <v>10</v>
      </c>
      <c r="B14" s="72" t="s">
        <v>47</v>
      </c>
      <c r="C14" s="73" t="s">
        <v>48</v>
      </c>
      <c r="D14" s="105">
        <v>98400</v>
      </c>
      <c r="E14" s="74">
        <v>1</v>
      </c>
      <c r="F14" s="75">
        <f t="shared" si="0"/>
        <v>98400</v>
      </c>
    </row>
    <row r="15" spans="1:6" s="13" customFormat="1" ht="25.5">
      <c r="A15" s="20">
        <v>11</v>
      </c>
      <c r="B15" s="26" t="s">
        <v>78</v>
      </c>
      <c r="C15" s="18" t="s">
        <v>89</v>
      </c>
      <c r="D15" s="106">
        <v>50000</v>
      </c>
      <c r="E15" s="15">
        <v>1</v>
      </c>
      <c r="F15" s="16">
        <f t="shared" si="0"/>
        <v>50000</v>
      </c>
    </row>
    <row r="16" spans="1:6" s="25" customFormat="1" ht="14.25">
      <c r="A16" s="14">
        <v>12</v>
      </c>
      <c r="B16" s="17" t="s">
        <v>19</v>
      </c>
      <c r="C16" s="18" t="s">
        <v>31</v>
      </c>
      <c r="D16" s="107">
        <v>90000</v>
      </c>
      <c r="E16" s="15">
        <v>0.9011</v>
      </c>
      <c r="F16" s="16">
        <f t="shared" si="0"/>
        <v>81099</v>
      </c>
    </row>
    <row r="17" spans="1:6" s="25" customFormat="1" ht="25.5">
      <c r="A17" s="20">
        <v>13</v>
      </c>
      <c r="B17" s="26" t="s">
        <v>19</v>
      </c>
      <c r="C17" s="18" t="s">
        <v>49</v>
      </c>
      <c r="D17" s="107">
        <v>55000</v>
      </c>
      <c r="E17" s="15">
        <v>0.9011</v>
      </c>
      <c r="F17" s="16">
        <f t="shared" si="0"/>
        <v>49560.5</v>
      </c>
    </row>
    <row r="18" spans="1:6" s="25" customFormat="1" ht="25.5">
      <c r="A18" s="14">
        <v>14</v>
      </c>
      <c r="B18" s="26" t="s">
        <v>72</v>
      </c>
      <c r="C18" s="18" t="s">
        <v>73</v>
      </c>
      <c r="D18" s="107">
        <v>12000</v>
      </c>
      <c r="E18" s="62" t="s">
        <v>76</v>
      </c>
      <c r="F18" s="16">
        <v>11442</v>
      </c>
    </row>
    <row r="19" spans="1:6" s="25" customFormat="1" ht="25.5">
      <c r="A19" s="20">
        <v>15</v>
      </c>
      <c r="B19" s="17" t="s">
        <v>50</v>
      </c>
      <c r="C19" s="18" t="s">
        <v>51</v>
      </c>
      <c r="D19" s="107">
        <v>50000</v>
      </c>
      <c r="E19" s="27">
        <v>1</v>
      </c>
      <c r="F19" s="16">
        <f t="shared" si="0"/>
        <v>50000</v>
      </c>
    </row>
    <row r="20" spans="1:6" s="25" customFormat="1" ht="14.25">
      <c r="A20" s="14">
        <v>16</v>
      </c>
      <c r="B20" s="18" t="s">
        <v>20</v>
      </c>
      <c r="C20" s="18" t="s">
        <v>52</v>
      </c>
      <c r="D20" s="107">
        <v>45000</v>
      </c>
      <c r="E20" s="27">
        <v>1</v>
      </c>
      <c r="F20" s="16">
        <f t="shared" si="0"/>
        <v>45000</v>
      </c>
    </row>
    <row r="21" spans="1:6" s="25" customFormat="1" ht="14.25">
      <c r="A21" s="20">
        <v>17</v>
      </c>
      <c r="B21" s="26" t="s">
        <v>57</v>
      </c>
      <c r="C21" s="18" t="s">
        <v>44</v>
      </c>
      <c r="D21" s="106">
        <v>25000</v>
      </c>
      <c r="E21" s="15">
        <v>1</v>
      </c>
      <c r="F21" s="16">
        <f t="shared" si="0"/>
        <v>25000</v>
      </c>
    </row>
    <row r="22" spans="1:6" s="13" customFormat="1" ht="14.25">
      <c r="A22" s="14">
        <v>18</v>
      </c>
      <c r="B22" s="26" t="s">
        <v>46</v>
      </c>
      <c r="C22" s="18" t="s">
        <v>45</v>
      </c>
      <c r="D22" s="106">
        <v>8000</v>
      </c>
      <c r="E22" s="15">
        <v>1</v>
      </c>
      <c r="F22" s="16">
        <f t="shared" si="0"/>
        <v>8000</v>
      </c>
    </row>
    <row r="23" spans="1:6" s="13" customFormat="1" ht="14.25">
      <c r="A23" s="71">
        <v>19</v>
      </c>
      <c r="B23" s="76" t="s">
        <v>21</v>
      </c>
      <c r="C23" s="73" t="s">
        <v>22</v>
      </c>
      <c r="D23" s="75">
        <v>50000</v>
      </c>
      <c r="E23" s="74">
        <v>1</v>
      </c>
      <c r="F23" s="75">
        <f aca="true" t="shared" si="1" ref="F23:F34">D23*E23</f>
        <v>50000</v>
      </c>
    </row>
    <row r="24" spans="1:6" s="13" customFormat="1" ht="14.25">
      <c r="A24" s="66">
        <v>20</v>
      </c>
      <c r="B24" s="76" t="s">
        <v>37</v>
      </c>
      <c r="C24" s="73" t="s">
        <v>56</v>
      </c>
      <c r="D24" s="75">
        <v>30000</v>
      </c>
      <c r="E24" s="74">
        <v>0.8601</v>
      </c>
      <c r="F24" s="75">
        <f>D24*E24</f>
        <v>25803</v>
      </c>
    </row>
    <row r="25" spans="1:6" s="13" customFormat="1" ht="25.5">
      <c r="A25" s="71">
        <v>21</v>
      </c>
      <c r="B25" s="76" t="s">
        <v>37</v>
      </c>
      <c r="C25" s="73" t="s">
        <v>73</v>
      </c>
      <c r="D25" s="75">
        <v>3500</v>
      </c>
      <c r="E25" s="74">
        <v>0.8601</v>
      </c>
      <c r="F25" s="75">
        <f>D25*E25</f>
        <v>3010.35</v>
      </c>
    </row>
    <row r="26" spans="1:6" s="13" customFormat="1" ht="14.25">
      <c r="A26" s="66">
        <v>22</v>
      </c>
      <c r="B26" s="76" t="s">
        <v>53</v>
      </c>
      <c r="C26" s="73" t="s">
        <v>22</v>
      </c>
      <c r="D26" s="75">
        <v>35000</v>
      </c>
      <c r="E26" s="74">
        <v>0.8028</v>
      </c>
      <c r="F26" s="75">
        <f t="shared" si="1"/>
        <v>28098</v>
      </c>
    </row>
    <row r="27" spans="1:6" s="13" customFormat="1" ht="25.5">
      <c r="A27" s="20">
        <v>23</v>
      </c>
      <c r="B27" s="17" t="s">
        <v>23</v>
      </c>
      <c r="C27" s="18" t="s">
        <v>58</v>
      </c>
      <c r="D27" s="107">
        <v>8000</v>
      </c>
      <c r="E27" s="27">
        <v>1</v>
      </c>
      <c r="F27" s="16">
        <f t="shared" si="1"/>
        <v>8000</v>
      </c>
    </row>
    <row r="28" spans="1:6" s="13" customFormat="1" ht="25.5">
      <c r="A28" s="66">
        <v>24</v>
      </c>
      <c r="B28" s="72" t="s">
        <v>23</v>
      </c>
      <c r="C28" s="73" t="s">
        <v>73</v>
      </c>
      <c r="D28" s="75">
        <v>2500</v>
      </c>
      <c r="E28" s="77">
        <v>1</v>
      </c>
      <c r="F28" s="75">
        <f t="shared" si="1"/>
        <v>2500</v>
      </c>
    </row>
    <row r="29" spans="1:6" s="13" customFormat="1" ht="25.5">
      <c r="A29" s="71">
        <v>25</v>
      </c>
      <c r="B29" s="72" t="s">
        <v>26</v>
      </c>
      <c r="C29" s="73" t="s">
        <v>73</v>
      </c>
      <c r="D29" s="75">
        <v>2500</v>
      </c>
      <c r="E29" s="77">
        <v>1</v>
      </c>
      <c r="F29" s="75">
        <f t="shared" si="1"/>
        <v>2500</v>
      </c>
    </row>
    <row r="30" spans="1:6" s="13" customFormat="1" ht="25.5">
      <c r="A30" s="14">
        <v>26</v>
      </c>
      <c r="B30" s="17" t="s">
        <v>26</v>
      </c>
      <c r="C30" s="18" t="s">
        <v>54</v>
      </c>
      <c r="D30" s="107">
        <v>15000</v>
      </c>
      <c r="E30" s="27">
        <v>1</v>
      </c>
      <c r="F30" s="16">
        <f t="shared" si="1"/>
        <v>15000</v>
      </c>
    </row>
    <row r="31" spans="1:6" s="13" customFormat="1" ht="25.5">
      <c r="A31" s="20">
        <v>27</v>
      </c>
      <c r="B31" s="17" t="s">
        <v>77</v>
      </c>
      <c r="C31" s="18" t="s">
        <v>92</v>
      </c>
      <c r="D31" s="107">
        <v>6000</v>
      </c>
      <c r="E31" s="27">
        <v>1</v>
      </c>
      <c r="F31" s="16">
        <f t="shared" si="1"/>
        <v>6000</v>
      </c>
    </row>
    <row r="32" spans="1:6" s="13" customFormat="1" ht="25.5">
      <c r="A32" s="14">
        <v>28</v>
      </c>
      <c r="B32" s="17" t="s">
        <v>74</v>
      </c>
      <c r="C32" s="18" t="s">
        <v>75</v>
      </c>
      <c r="D32" s="107">
        <v>15000</v>
      </c>
      <c r="E32" s="27">
        <v>1</v>
      </c>
      <c r="F32" s="16">
        <f t="shared" si="1"/>
        <v>15000</v>
      </c>
    </row>
    <row r="33" spans="1:6" s="13" customFormat="1" ht="14.25">
      <c r="A33" s="71">
        <v>29</v>
      </c>
      <c r="B33" s="72" t="s">
        <v>1</v>
      </c>
      <c r="C33" s="73" t="s">
        <v>55</v>
      </c>
      <c r="D33" s="75">
        <v>20000</v>
      </c>
      <c r="E33" s="77">
        <v>1</v>
      </c>
      <c r="F33" s="75">
        <f t="shared" si="1"/>
        <v>20000</v>
      </c>
    </row>
    <row r="34" spans="1:6" s="13" customFormat="1" ht="14.25">
      <c r="A34" s="14">
        <v>30</v>
      </c>
      <c r="B34" s="26" t="s">
        <v>2</v>
      </c>
      <c r="C34" s="18" t="s">
        <v>90</v>
      </c>
      <c r="D34" s="107">
        <v>3500</v>
      </c>
      <c r="E34" s="27">
        <v>1</v>
      </c>
      <c r="F34" s="16">
        <f t="shared" si="1"/>
        <v>3500</v>
      </c>
    </row>
    <row r="35" spans="1:6" s="13" customFormat="1" ht="38.25">
      <c r="A35" s="20">
        <v>31</v>
      </c>
      <c r="B35" s="17" t="s">
        <v>43</v>
      </c>
      <c r="C35" s="18" t="s">
        <v>69</v>
      </c>
      <c r="D35" s="16">
        <v>41458.84</v>
      </c>
      <c r="E35" s="15">
        <v>1</v>
      </c>
      <c r="F35" s="16">
        <f>D35*E35</f>
        <v>41458.84</v>
      </c>
    </row>
    <row r="36" spans="1:6" s="13" customFormat="1" ht="14.25">
      <c r="A36" s="14">
        <v>32</v>
      </c>
      <c r="B36" s="26" t="s">
        <v>70</v>
      </c>
      <c r="C36" s="18" t="s">
        <v>31</v>
      </c>
      <c r="D36" s="107">
        <v>30000</v>
      </c>
      <c r="E36" s="27">
        <v>1</v>
      </c>
      <c r="F36" s="16">
        <f>D36*E36</f>
        <v>30000</v>
      </c>
    </row>
    <row r="37" spans="1:6" s="13" customFormat="1" ht="14.25">
      <c r="A37" s="20">
        <v>33</v>
      </c>
      <c r="B37" s="26" t="s">
        <v>86</v>
      </c>
      <c r="C37" s="18" t="s">
        <v>88</v>
      </c>
      <c r="D37" s="107">
        <v>25000</v>
      </c>
      <c r="E37" s="15">
        <v>1</v>
      </c>
      <c r="F37" s="16">
        <f>D37*E37</f>
        <v>25000</v>
      </c>
    </row>
    <row r="38" spans="1:6" s="13" customFormat="1" ht="14.25">
      <c r="A38" s="14">
        <v>34</v>
      </c>
      <c r="B38" s="26" t="s">
        <v>87</v>
      </c>
      <c r="C38" s="18" t="s">
        <v>88</v>
      </c>
      <c r="D38" s="107">
        <v>25000</v>
      </c>
      <c r="E38" s="15">
        <v>1</v>
      </c>
      <c r="F38" s="16">
        <f>D38*E38</f>
        <v>25000</v>
      </c>
    </row>
    <row r="39" spans="1:6" s="13" customFormat="1" ht="38.25">
      <c r="A39" s="20">
        <v>35</v>
      </c>
      <c r="B39" s="17" t="s">
        <v>34</v>
      </c>
      <c r="C39" s="28"/>
      <c r="D39" s="108">
        <v>130000</v>
      </c>
      <c r="E39" s="29"/>
      <c r="F39" s="30"/>
    </row>
    <row r="40" spans="1:6" s="13" customFormat="1" ht="25.5">
      <c r="A40" s="14">
        <v>36</v>
      </c>
      <c r="B40" s="17" t="s">
        <v>35</v>
      </c>
      <c r="C40" s="28"/>
      <c r="D40" s="108">
        <f>2500000-SUM(F5:F38)</f>
        <v>1376401.97</v>
      </c>
      <c r="E40" s="29"/>
      <c r="F40" s="30"/>
    </row>
    <row r="41" spans="1:6" s="13" customFormat="1" ht="38.25">
      <c r="A41" s="20">
        <v>37</v>
      </c>
      <c r="B41" s="17" t="s">
        <v>33</v>
      </c>
      <c r="C41" s="28"/>
      <c r="D41" s="108">
        <v>10000</v>
      </c>
      <c r="E41" s="29"/>
      <c r="F41" s="30"/>
    </row>
    <row r="42" spans="2:6" s="31" customFormat="1" ht="14.25">
      <c r="B42" s="32"/>
      <c r="C42" s="33"/>
      <c r="D42" s="109"/>
      <c r="E42" s="34"/>
      <c r="F42" s="35"/>
    </row>
    <row r="43" spans="2:6" s="13" customFormat="1" ht="14.25">
      <c r="B43" s="36"/>
      <c r="C43" s="36"/>
      <c r="D43" s="110"/>
      <c r="E43" s="37"/>
      <c r="F43" s="38"/>
    </row>
    <row r="44" spans="1:6" s="58" customFormat="1" ht="44.25" customHeight="1" thickBot="1">
      <c r="A44" s="52" t="s">
        <v>11</v>
      </c>
      <c r="B44" s="121" t="s">
        <v>6</v>
      </c>
      <c r="C44" s="121"/>
      <c r="D44" s="111"/>
      <c r="E44" s="56"/>
      <c r="F44" s="57"/>
    </row>
    <row r="45" spans="1:6" s="60" customFormat="1" ht="39" thickBot="1">
      <c r="A45" s="1" t="s">
        <v>4</v>
      </c>
      <c r="B45" s="2" t="s">
        <v>9</v>
      </c>
      <c r="C45" s="1" t="s">
        <v>3</v>
      </c>
      <c r="D45" s="3" t="s">
        <v>17</v>
      </c>
      <c r="E45" s="59"/>
      <c r="F45" s="40" t="s">
        <v>10</v>
      </c>
    </row>
    <row r="46" spans="1:6" s="43" customFormat="1" ht="25.5" customHeight="1">
      <c r="A46" s="41">
        <v>1</v>
      </c>
      <c r="B46" s="9" t="s">
        <v>12</v>
      </c>
      <c r="C46" s="9" t="s">
        <v>36</v>
      </c>
      <c r="D46" s="112">
        <v>500000</v>
      </c>
      <c r="E46" s="42"/>
      <c r="F46" s="65"/>
    </row>
    <row r="47" spans="1:7" s="43" customFormat="1" ht="24.75" customHeight="1">
      <c r="A47" s="41"/>
      <c r="B47" s="44" t="s">
        <v>59</v>
      </c>
      <c r="C47" s="45" t="s">
        <v>71</v>
      </c>
      <c r="D47" s="108">
        <v>35000</v>
      </c>
      <c r="E47" s="45"/>
      <c r="F47" s="63"/>
      <c r="G47" s="46"/>
    </row>
    <row r="48" spans="1:6" s="43" customFormat="1" ht="25.5">
      <c r="A48" s="41"/>
      <c r="B48" s="78"/>
      <c r="C48" s="68" t="s">
        <v>61</v>
      </c>
      <c r="D48" s="70">
        <v>8500</v>
      </c>
      <c r="E48" s="79"/>
      <c r="F48" s="119" t="s">
        <v>42</v>
      </c>
    </row>
    <row r="49" spans="1:6" s="43" customFormat="1" ht="38.25" customHeight="1">
      <c r="A49" s="47">
        <v>2</v>
      </c>
      <c r="B49" s="67" t="s">
        <v>13</v>
      </c>
      <c r="C49" s="67" t="s">
        <v>36</v>
      </c>
      <c r="D49" s="103">
        <v>1200000</v>
      </c>
      <c r="E49" s="79"/>
      <c r="F49" s="119"/>
    </row>
    <row r="50" spans="1:6" s="13" customFormat="1" ht="25.5">
      <c r="A50" s="20"/>
      <c r="B50" s="80" t="s">
        <v>59</v>
      </c>
      <c r="C50" s="68" t="s">
        <v>91</v>
      </c>
      <c r="D50" s="70">
        <v>8500</v>
      </c>
      <c r="E50" s="81"/>
      <c r="F50" s="120" t="s">
        <v>41</v>
      </c>
    </row>
    <row r="51" spans="1:6" s="13" customFormat="1" ht="25.5">
      <c r="A51" s="20"/>
      <c r="B51" s="80"/>
      <c r="C51" s="68" t="s">
        <v>60</v>
      </c>
      <c r="D51" s="70">
        <v>28414.75</v>
      </c>
      <c r="E51" s="82"/>
      <c r="F51" s="120"/>
    </row>
    <row r="52" spans="1:6" s="43" customFormat="1" ht="25.5">
      <c r="A52" s="14"/>
      <c r="B52" s="76"/>
      <c r="C52" s="73" t="s">
        <v>67</v>
      </c>
      <c r="D52" s="75">
        <v>8000</v>
      </c>
      <c r="E52" s="76"/>
      <c r="F52" s="120"/>
    </row>
    <row r="53" spans="1:6" s="43" customFormat="1" ht="25.5">
      <c r="A53" s="20"/>
      <c r="B53" s="83"/>
      <c r="C53" s="68" t="s">
        <v>62</v>
      </c>
      <c r="D53" s="70">
        <v>27513.14</v>
      </c>
      <c r="E53" s="83"/>
      <c r="F53" s="120"/>
    </row>
    <row r="54" spans="1:6" s="43" customFormat="1" ht="25.5">
      <c r="A54" s="20"/>
      <c r="B54" s="83"/>
      <c r="C54" s="68" t="s">
        <v>63</v>
      </c>
      <c r="D54" s="70">
        <v>21992.84</v>
      </c>
      <c r="E54" s="83"/>
      <c r="F54" s="84"/>
    </row>
    <row r="55" spans="1:6" s="43" customFormat="1" ht="25.5">
      <c r="A55" s="20"/>
      <c r="B55" s="83"/>
      <c r="C55" s="68" t="s">
        <v>65</v>
      </c>
      <c r="D55" s="70">
        <v>6000</v>
      </c>
      <c r="E55" s="83"/>
      <c r="F55" s="85"/>
    </row>
    <row r="56" spans="1:6" s="43" customFormat="1" ht="25.5">
      <c r="A56" s="20"/>
      <c r="B56" s="83"/>
      <c r="C56" s="68" t="s">
        <v>64</v>
      </c>
      <c r="D56" s="70">
        <v>18431.3</v>
      </c>
      <c r="E56" s="83"/>
      <c r="F56" s="85"/>
    </row>
    <row r="57" spans="1:6" s="43" customFormat="1" ht="25.5">
      <c r="A57" s="20"/>
      <c r="B57" s="83"/>
      <c r="C57" s="68" t="s">
        <v>66</v>
      </c>
      <c r="D57" s="70">
        <v>6000</v>
      </c>
      <c r="E57" s="83"/>
      <c r="F57" s="86"/>
    </row>
    <row r="58" spans="1:6" s="43" customFormat="1" ht="12.75">
      <c r="A58" s="64"/>
      <c r="B58" s="87"/>
      <c r="C58" s="88"/>
      <c r="D58" s="113"/>
      <c r="E58" s="89"/>
      <c r="F58" s="90"/>
    </row>
    <row r="59" spans="1:6" s="58" customFormat="1" ht="33.75" customHeight="1" thickBot="1">
      <c r="A59" s="52" t="s">
        <v>14</v>
      </c>
      <c r="B59" s="117" t="s">
        <v>15</v>
      </c>
      <c r="C59" s="117"/>
      <c r="D59" s="114"/>
      <c r="E59" s="91"/>
      <c r="F59" s="92"/>
    </row>
    <row r="60" spans="1:6" s="43" customFormat="1" ht="39" thickBot="1">
      <c r="A60" s="1" t="s">
        <v>4</v>
      </c>
      <c r="B60" s="93" t="s">
        <v>9</v>
      </c>
      <c r="C60" s="94" t="s">
        <v>3</v>
      </c>
      <c r="D60" s="115" t="s">
        <v>5</v>
      </c>
      <c r="E60" s="95"/>
      <c r="F60" s="96" t="s">
        <v>10</v>
      </c>
    </row>
    <row r="61" spans="1:6" s="43" customFormat="1" ht="113.25" customHeight="1">
      <c r="A61" s="41">
        <v>1</v>
      </c>
      <c r="B61" s="78" t="s">
        <v>16</v>
      </c>
      <c r="C61" s="78" t="s">
        <v>15</v>
      </c>
      <c r="D61" s="116">
        <v>5000000</v>
      </c>
      <c r="E61" s="97"/>
      <c r="F61" s="86"/>
    </row>
    <row r="62" ht="14.25">
      <c r="D62" s="50"/>
    </row>
    <row r="63" ht="14.25">
      <c r="D63" s="50"/>
    </row>
    <row r="64" ht="14.25">
      <c r="D64" s="50"/>
    </row>
    <row r="65" ht="14.25">
      <c r="D65" s="50"/>
    </row>
    <row r="66" ht="14.25">
      <c r="D66" s="50"/>
    </row>
    <row r="67" ht="14.25">
      <c r="D67" s="50"/>
    </row>
    <row r="68" ht="14.25">
      <c r="D68" s="50"/>
    </row>
    <row r="69" ht="14.25">
      <c r="D69" s="50"/>
    </row>
    <row r="70" ht="14.25">
      <c r="D70" s="50"/>
    </row>
    <row r="71" ht="14.25">
      <c r="D71" s="50"/>
    </row>
    <row r="72" ht="14.25">
      <c r="D72" s="50"/>
    </row>
    <row r="73" ht="14.25">
      <c r="D73" s="50"/>
    </row>
  </sheetData>
  <sheetProtection/>
  <mergeCells count="5">
    <mergeCell ref="B59:C59"/>
    <mergeCell ref="B2:E2"/>
    <mergeCell ref="F48:F49"/>
    <mergeCell ref="F50:F53"/>
    <mergeCell ref="B44:C44"/>
  </mergeCells>
  <printOptions/>
  <pageMargins left="0.2755905511811024" right="0.2362204724409449" top="0.69" bottom="0.85" header="0.15748031496062992" footer="0.32"/>
  <pageSetup horizontalDpi="600" verticalDpi="600" orientation="portrait" paperSize="9" r:id="rId1"/>
  <headerFooter alignWithMargins="0">
    <oddFooter>&amp;CStrona &amp;P z &amp;N</oddFooter>
  </headerFooter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czepiema</dc:creator>
  <cp:keywords/>
  <dc:description/>
  <cp:lastModifiedBy>Adamska Magdalena</cp:lastModifiedBy>
  <cp:lastPrinted>2017-05-16T12:29:17Z</cp:lastPrinted>
  <dcterms:created xsi:type="dcterms:W3CDTF">2007-02-26T11:19:18Z</dcterms:created>
  <dcterms:modified xsi:type="dcterms:W3CDTF">2018-01-03T12:38:04Z</dcterms:modified>
  <cp:category/>
  <cp:version/>
  <cp:contentType/>
  <cp:contentStatus/>
</cp:coreProperties>
</file>